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Panamá en Cifras 2019-23\3 Situación Económica\10 Balanza de Pagos\Panamá en Cifras completo\"/>
    </mc:Choice>
  </mc:AlternateContent>
  <bookViews>
    <workbookView xWindow="0" yWindow="0" windowWidth="10110" windowHeight="9660" tabRatio="828"/>
  </bookViews>
  <sheets>
    <sheet name="Gráfica Cuenta Financiera" sheetId="6" r:id="rId1"/>
    <sheet name="Datos" sheetId="1" state="hidden" r:id="rId2"/>
  </sheets>
  <definedNames>
    <definedName name="_xlnm.Print_Area" localSheetId="1">Datos!$A$1:$G$28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0" i="1"/>
  <c r="G7" i="1" l="1"/>
  <c r="B12" i="1" l="1"/>
  <c r="B10" i="1"/>
  <c r="C12" i="1" l="1"/>
  <c r="C10" i="1"/>
  <c r="D12" i="1" l="1"/>
  <c r="D10" i="1"/>
  <c r="G6" i="1"/>
  <c r="G10" i="1" l="1"/>
  <c r="G12" i="1"/>
</calcChain>
</file>

<file path=xl/sharedStrings.xml><?xml version="1.0" encoding="utf-8"?>
<sst xmlns="http://schemas.openxmlformats.org/spreadsheetml/2006/main" count="10" uniqueCount="10">
  <si>
    <t>Cuenta financiera</t>
  </si>
  <si>
    <t>Inversión directa</t>
  </si>
  <si>
    <t>Inversión de cartera</t>
  </si>
  <si>
    <t>Otra inversión</t>
  </si>
  <si>
    <t>Activos de reserva</t>
  </si>
  <si>
    <t>2021 (P)</t>
  </si>
  <si>
    <t>2022 (P)</t>
  </si>
  <si>
    <t>Var % 2022-2021</t>
  </si>
  <si>
    <t>Var Abs 2021-2022</t>
  </si>
  <si>
    <t>2023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</si>
</sst>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3" fontId="1" fillId="0" borderId="0" xfId="0" applyNumberFormat="1" applyFont="1"/>
    <xf numFmtId="164" fontId="1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5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SALDOS EN LOS COMPONENTES DE LA CUENTA FINANCIERA DE LA BALANZA DE PAGOS</a:t>
            </a:r>
          </a:p>
          <a:p>
            <a:pPr>
              <a:defRPr/>
            </a:pPr>
            <a:r>
              <a:rPr lang="en-US"/>
              <a:t>DE PANAMÁ: AÑOS 2019-23</a:t>
            </a:r>
          </a:p>
        </c:rich>
      </c:tx>
      <c:layout>
        <c:manualLayout>
          <c:xMode val="edge"/>
          <c:yMode val="edge"/>
          <c:x val="0.1544580567912394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5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207317363275209"/>
          <c:y val="0.12414814814814816"/>
          <c:w val="0.82554548306272613"/>
          <c:h val="0.772499086736964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Datos!$B$2</c:f>
              <c:strCache>
                <c:ptCount val="1"/>
                <c:pt idx="0">
                  <c:v>Inversión directa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0"/>
              <c:layout>
                <c:manualLayout>
                  <c:x val="1.6112789526686808E-2"/>
                  <c:y val="1.5594541910331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812688821752266E-2"/>
                  <c:y val="1.559454191033081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028197381671775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4098690835851031E-2"/>
                  <c:y val="3.11890838206621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 (P)</c:v>
                </c:pt>
                <c:pt idx="3">
                  <c:v>2022 (P)</c:v>
                </c:pt>
                <c:pt idx="4">
                  <c:v>2023 (P)</c:v>
                </c:pt>
              </c:strCache>
            </c:strRef>
          </c:cat>
          <c:val>
            <c:numRef>
              <c:f>Datos!$B$3:$B$7</c:f>
              <c:numCache>
                <c:formatCode>#,##0.0</c:formatCode>
                <c:ptCount val="5"/>
                <c:pt idx="0">
                  <c:v>3949.5622280999996</c:v>
                </c:pt>
                <c:pt idx="1">
                  <c:v>1408.6647597700005</c:v>
                </c:pt>
                <c:pt idx="2">
                  <c:v>1997.9656450500001</c:v>
                </c:pt>
                <c:pt idx="3">
                  <c:v>2279.0182810199999</c:v>
                </c:pt>
                <c:pt idx="4">
                  <c:v>1386.0485246999997</c:v>
                </c:pt>
              </c:numCache>
            </c:numRef>
          </c:val>
        </c:ser>
        <c:ser>
          <c:idx val="1"/>
          <c:order val="1"/>
          <c:tx>
            <c:strRef>
              <c:f>Datos!$C$2</c:f>
              <c:strCache>
                <c:ptCount val="1"/>
                <c:pt idx="0">
                  <c:v>Inversión de cartera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dLbl>
              <c:idx val="0"/>
              <c:layout>
                <c:manualLayout>
                  <c:x val="1.812688821752266E-2"/>
                  <c:y val="1.559454191033138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6112789526686808E-2"/>
                  <c:y val="1.559454191033081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0140986908357772E-3"/>
                  <c:y val="6.23806234746972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1.559699774370308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8267875125881166E-2"/>
                  <c:y val="1.55957698270172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 (P)</c:v>
                </c:pt>
                <c:pt idx="3">
                  <c:v>2022 (P)</c:v>
                </c:pt>
                <c:pt idx="4">
                  <c:v>2023 (P)</c:v>
                </c:pt>
              </c:strCache>
            </c:strRef>
          </c:cat>
          <c:val>
            <c:numRef>
              <c:f>Datos!$C$3:$C$7</c:f>
              <c:numCache>
                <c:formatCode>#,##0.0</c:formatCode>
                <c:ptCount val="5"/>
                <c:pt idx="0">
                  <c:v>3461.4097755600001</c:v>
                </c:pt>
                <c:pt idx="1">
                  <c:v>2442.5751348099993</c:v>
                </c:pt>
                <c:pt idx="2">
                  <c:v>-3716.2394644300011</c:v>
                </c:pt>
                <c:pt idx="3">
                  <c:v>3233.9608734100002</c:v>
                </c:pt>
                <c:pt idx="4">
                  <c:v>1405.6775249799998</c:v>
                </c:pt>
              </c:numCache>
            </c:numRef>
          </c:val>
        </c:ser>
        <c:ser>
          <c:idx val="2"/>
          <c:order val="2"/>
          <c:tx>
            <c:strRef>
              <c:f>Datos!$D$2</c:f>
              <c:strCache>
                <c:ptCount val="1"/>
                <c:pt idx="0">
                  <c:v>Otra inversión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dLbl>
              <c:idx val="0"/>
              <c:layout>
                <c:manualLayout>
                  <c:x val="2.014098690835851E-3"/>
                  <c:y val="1.55982256603889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014098690835851E-3"/>
                  <c:y val="1.55957698270172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0140986908359247E-3"/>
                  <c:y val="4.9116667428396661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3.11903117373497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3.118908382066276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 (P)</c:v>
                </c:pt>
                <c:pt idx="3">
                  <c:v>2022 (P)</c:v>
                </c:pt>
                <c:pt idx="4">
                  <c:v>2023 (P)</c:v>
                </c:pt>
              </c:strCache>
            </c:strRef>
          </c:cat>
          <c:val>
            <c:numRef>
              <c:f>Datos!$D$3:$D$7</c:f>
              <c:numCache>
                <c:formatCode>#,##0.0</c:formatCode>
                <c:ptCount val="5"/>
                <c:pt idx="0">
                  <c:v>-3296.1653855400004</c:v>
                </c:pt>
                <c:pt idx="1">
                  <c:v>3995.4781484899995</c:v>
                </c:pt>
                <c:pt idx="2">
                  <c:v>2537.0546586</c:v>
                </c:pt>
                <c:pt idx="3">
                  <c:v>-2430.4069140099982</c:v>
                </c:pt>
                <c:pt idx="4">
                  <c:v>64.774022790000004</c:v>
                </c:pt>
              </c:numCache>
            </c:numRef>
          </c:val>
        </c:ser>
        <c:ser>
          <c:idx val="3"/>
          <c:order val="3"/>
          <c:tx>
            <c:strRef>
              <c:f>Datos!$E$2</c:f>
              <c:strCache>
                <c:ptCount val="1"/>
                <c:pt idx="0">
                  <c:v>Activos de reserva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dLbl>
              <c:idx val="0"/>
              <c:layout>
                <c:manualLayout>
                  <c:x val="2.014098690835851E-2"/>
                  <c:y val="2.4558333728493165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3.11927675707203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2084592145015106E-2"/>
                  <c:y val="1.55994535770747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014098690835851E-3"/>
                  <c:y val="1.227916685852865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2084592145014958E-2"/>
                  <c:y val="3.11890838206621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 (P)</c:v>
                </c:pt>
                <c:pt idx="3">
                  <c:v>2022 (P)</c:v>
                </c:pt>
                <c:pt idx="4">
                  <c:v>2023 (P)</c:v>
                </c:pt>
              </c:strCache>
            </c:strRef>
          </c:cat>
          <c:val>
            <c:numRef>
              <c:f>Datos!$E$3:$E$7</c:f>
              <c:numCache>
                <c:formatCode>#,##0.0</c:formatCode>
                <c:ptCount val="5"/>
                <c:pt idx="0">
                  <c:v>-1226.7866592800001</c:v>
                </c:pt>
                <c:pt idx="1">
                  <c:v>-5545.0802134199994</c:v>
                </c:pt>
                <c:pt idx="2">
                  <c:v>1087.13155207</c:v>
                </c:pt>
                <c:pt idx="3">
                  <c:v>1919.6061515799997</c:v>
                </c:pt>
                <c:pt idx="4">
                  <c:v>123.61736485000002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5"/>
        <c:axId val="424119504"/>
        <c:axId val="424121464"/>
      </c:barChart>
      <c:catAx>
        <c:axId val="424119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/>
                  <a:t>Años</a:t>
                </a:r>
              </a:p>
            </c:rich>
          </c:tx>
          <c:layout>
            <c:manualLayout>
              <c:xMode val="edge"/>
              <c:yMode val="edge"/>
              <c:x val="0.54607337980033466"/>
              <c:y val="0.927386778407085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24121464"/>
        <c:crosses val="autoZero"/>
        <c:auto val="1"/>
        <c:lblAlgn val="ctr"/>
        <c:lblOffset val="100"/>
        <c:noMultiLvlLbl val="0"/>
      </c:catAx>
      <c:valAx>
        <c:axId val="424121464"/>
        <c:scaling>
          <c:orientation val="minMax"/>
          <c:max val="5000"/>
          <c:min val="-6000"/>
        </c:scaling>
        <c:delete val="0"/>
        <c:axPos val="l"/>
        <c:majorGridlines>
          <c:spPr>
            <a:ln>
              <a:solidFill>
                <a:schemeClr val="tx1"/>
              </a:solidFill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24119504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6009594722109885"/>
          <c:y val="0.95742690058479529"/>
          <c:w val="0.78149519074466145"/>
          <c:h val="2.66093229574373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4803149606299213" right="0.74803149606299213" top="0.98425196850393704" bottom="0.98425196850393704" header="0.31496062992125984" footer="0.31496062992125984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05550" cy="81438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0.03021</cdr:x>
      <cdr:y>0.0772</cdr:y>
    </cdr:from>
    <cdr:to>
      <cdr:x>0.26133</cdr:x>
      <cdr:y>0.12398</cdr:y>
    </cdr:to>
    <cdr:sp macro="" textlink="">
      <cdr:nvSpPr>
        <cdr:cNvPr id="2" name="Rectángulo 1"/>
        <cdr:cNvSpPr/>
      </cdr:nvSpPr>
      <cdr:spPr>
        <a:xfrm xmlns:a="http://schemas.openxmlformats.org/drawingml/2006/main">
          <a:off x="190494" y="628724"/>
          <a:ext cx="1457339" cy="3809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s-PA" sz="10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Millones de balboas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/>
  </sheetViews>
  <sheetFormatPr baseColWidth="10" defaultRowHeight="12.75" x14ac:dyDescent="0.2"/>
  <cols>
    <col min="1" max="1" width="15.7109375" style="1" customWidth="1"/>
    <col min="2" max="2" width="14.7109375" style="1" customWidth="1"/>
    <col min="3" max="3" width="16.7109375" style="1" customWidth="1"/>
    <col min="4" max="4" width="12.7109375" style="1" customWidth="1"/>
    <col min="5" max="5" width="15.7109375" style="1" customWidth="1"/>
    <col min="6" max="6" width="2.7109375" style="1" customWidth="1"/>
    <col min="7" max="7" width="10.7109375" style="1" customWidth="1"/>
    <col min="8" max="16384" width="11.42578125" style="1"/>
  </cols>
  <sheetData>
    <row r="1" spans="1:7" x14ac:dyDescent="0.2">
      <c r="A1" s="1" t="s">
        <v>0</v>
      </c>
    </row>
    <row r="2" spans="1:7" x14ac:dyDescent="0.2">
      <c r="B2" s="1" t="s">
        <v>1</v>
      </c>
      <c r="C2" s="1" t="s">
        <v>2</v>
      </c>
      <c r="D2" s="1" t="s">
        <v>3</v>
      </c>
      <c r="E2" s="1" t="s">
        <v>4</v>
      </c>
    </row>
    <row r="3" spans="1:7" x14ac:dyDescent="0.2">
      <c r="A3" s="2">
        <v>2019</v>
      </c>
      <c r="B3" s="4">
        <v>3949.5622280999996</v>
      </c>
      <c r="C3" s="4">
        <v>3461.4097755600001</v>
      </c>
      <c r="D3" s="4">
        <v>-3296.1653855400004</v>
      </c>
      <c r="E3" s="4">
        <v>-1226.7866592800001</v>
      </c>
      <c r="F3" s="3"/>
    </row>
    <row r="4" spans="1:7" x14ac:dyDescent="0.2">
      <c r="A4" s="2">
        <v>2020</v>
      </c>
      <c r="B4" s="4">
        <v>1408.6647597700005</v>
      </c>
      <c r="C4" s="4">
        <v>2442.5751348099993</v>
      </c>
      <c r="D4" s="4">
        <v>3995.4781484899995</v>
      </c>
      <c r="E4" s="4">
        <v>-5545.0802134199994</v>
      </c>
      <c r="F4" s="3"/>
    </row>
    <row r="5" spans="1:7" x14ac:dyDescent="0.2">
      <c r="A5" s="2" t="s">
        <v>5</v>
      </c>
      <c r="B5" s="4">
        <v>1997.9656450500001</v>
      </c>
      <c r="C5" s="4">
        <v>-3716.2394644300011</v>
      </c>
      <c r="D5" s="4">
        <v>2537.0546586</v>
      </c>
      <c r="E5" s="4">
        <v>1087.13155207</v>
      </c>
      <c r="F5" s="4"/>
    </row>
    <row r="6" spans="1:7" x14ac:dyDescent="0.2">
      <c r="A6" s="2" t="s">
        <v>6</v>
      </c>
      <c r="B6" s="4">
        <v>2279.0182810199999</v>
      </c>
      <c r="C6" s="4">
        <v>3233.9608734100002</v>
      </c>
      <c r="D6" s="4">
        <v>-2430.4069140099982</v>
      </c>
      <c r="E6" s="4">
        <v>1919.6061515799997</v>
      </c>
      <c r="G6" s="6">
        <f>SUM(B6:E6)</f>
        <v>5002.1783920000016</v>
      </c>
    </row>
    <row r="7" spans="1:7" x14ac:dyDescent="0.2">
      <c r="A7" s="2" t="s">
        <v>9</v>
      </c>
      <c r="B7" s="4">
        <v>1386.0485246999997</v>
      </c>
      <c r="C7" s="4">
        <v>1405.6775249799998</v>
      </c>
      <c r="D7" s="4">
        <v>64.774022790000004</v>
      </c>
      <c r="E7" s="4">
        <v>123.61736485000002</v>
      </c>
      <c r="G7" s="6">
        <f>SUM(B7:E7)</f>
        <v>2980.1174373199992</v>
      </c>
    </row>
    <row r="10" spans="1:7" x14ac:dyDescent="0.2">
      <c r="A10" s="1" t="s">
        <v>7</v>
      </c>
      <c r="B10" s="6">
        <f>SUM((B7/B6)-1)*100</f>
        <v>-39.182211207201981</v>
      </c>
      <c r="C10" s="6">
        <f t="shared" ref="C10:E10" si="0">SUM((C7/C6)-1)*100</f>
        <v>-56.533873475784979</v>
      </c>
      <c r="D10" s="6">
        <f t="shared" si="0"/>
        <v>-102.66515135455765</v>
      </c>
      <c r="E10" s="6">
        <f t="shared" si="0"/>
        <v>-93.560274603816396</v>
      </c>
      <c r="F10" s="5"/>
      <c r="G10" s="6">
        <f>SUM((G7/G6)-1)*100</f>
        <v>-40.423607401005334</v>
      </c>
    </row>
    <row r="12" spans="1:7" x14ac:dyDescent="0.2">
      <c r="A12" s="1" t="s">
        <v>8</v>
      </c>
      <c r="B12" s="6">
        <f t="shared" ref="B12:E12" si="1">SUM(B7-B6)</f>
        <v>-892.96975632000022</v>
      </c>
      <c r="C12" s="6">
        <f t="shared" si="1"/>
        <v>-1828.2833484300004</v>
      </c>
      <c r="D12" s="6">
        <f t="shared" si="1"/>
        <v>2495.1809367999981</v>
      </c>
      <c r="E12" s="6">
        <f t="shared" si="1"/>
        <v>-1795.9887867299997</v>
      </c>
      <c r="G12" s="6">
        <f>SUM(G7-G6)</f>
        <v>-2022.0609546800024</v>
      </c>
    </row>
    <row r="23" spans="1:5" x14ac:dyDescent="0.2">
      <c r="A23" s="2"/>
      <c r="B23" s="4"/>
      <c r="C23" s="4"/>
      <c r="D23" s="4"/>
      <c r="E23" s="4"/>
    </row>
    <row r="24" spans="1:5" x14ac:dyDescent="0.2">
      <c r="A24" s="2"/>
      <c r="B24" s="4"/>
      <c r="C24" s="4"/>
      <c r="D24" s="4"/>
      <c r="E24" s="4"/>
    </row>
    <row r="25" spans="1:5" x14ac:dyDescent="0.2">
      <c r="A25" s="2"/>
      <c r="B25" s="4"/>
      <c r="C25" s="4"/>
      <c r="D25" s="4"/>
      <c r="E25" s="4"/>
    </row>
    <row r="26" spans="1:5" x14ac:dyDescent="0.2">
      <c r="A26" s="2"/>
      <c r="B26" s="4"/>
      <c r="C26" s="4"/>
      <c r="D26" s="4"/>
      <c r="E26" s="4"/>
    </row>
    <row r="27" spans="1:5" x14ac:dyDescent="0.2">
      <c r="A27" s="2"/>
      <c r="B27" s="4"/>
      <c r="C27" s="4"/>
      <c r="D27" s="4"/>
      <c r="E27" s="4"/>
    </row>
  </sheetData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headerFooter>
    <oddFooter>&amp;L&amp;P de &amp;N&amp;C&amp;D  &amp;T&amp;R&amp;F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Gráfica Cuenta Financiera</vt:lpstr>
      <vt:lpstr>Datos!Área_de_impresión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Marvin Aguilar</cp:lastModifiedBy>
  <cp:lastPrinted>2024-12-03T14:40:06Z</cp:lastPrinted>
  <dcterms:created xsi:type="dcterms:W3CDTF">2019-07-04T16:41:15Z</dcterms:created>
  <dcterms:modified xsi:type="dcterms:W3CDTF">2026-03-26T18:55:22Z</dcterms:modified>
</cp:coreProperties>
</file>